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entapublica\Desktop\1ER TRIM 2022\DISCPLINA FINANCIERA\EXCEL\"/>
    </mc:Choice>
  </mc:AlternateContent>
  <xr:revisionPtr revIDLastSave="0" documentId="13_ncr:1_{A24B0856-F209-41F8-B31C-6FA213CD32C4}" xr6:coauthVersionLast="47" xr6:coauthVersionMax="47" xr10:uidLastSave="{00000000-0000-0000-0000-000000000000}"/>
  <bookViews>
    <workbookView xWindow="-108" yWindow="-108" windowWidth="23256" windowHeight="12576" xr2:uid="{8D646FA7-C49D-404F-9F64-8821BFA8DB3E}"/>
  </bookViews>
  <sheets>
    <sheet name="Hoja1" sheetId="1" r:id="rId1"/>
  </sheets>
  <externalReferences>
    <externalReference r:id="rId2"/>
  </externalReferences>
  <definedNames>
    <definedName name="_xlnm.Print_Area" localSheetId="0">Hoja1!$A$1:$G$78</definedName>
    <definedName name="ENTE_PUBLICO_A">'[1]Info General'!$C$7</definedName>
    <definedName name="TRIMESTRE">'[1]Info General'!$C$16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75" i="1" l="1"/>
  <c r="G74" i="1"/>
  <c r="G73" i="1"/>
  <c r="G72" i="1"/>
  <c r="G71" i="1" s="1"/>
  <c r="F71" i="1"/>
  <c r="E71" i="1"/>
  <c r="D71" i="1"/>
  <c r="C71" i="1"/>
  <c r="B71" i="1"/>
  <c r="G70" i="1"/>
  <c r="G69" i="1"/>
  <c r="G68" i="1"/>
  <c r="G67" i="1"/>
  <c r="G66" i="1"/>
  <c r="G65" i="1"/>
  <c r="G64" i="1"/>
  <c r="G63" i="1"/>
  <c r="G61" i="1" s="1"/>
  <c r="G62" i="1"/>
  <c r="F61" i="1"/>
  <c r="E61" i="1"/>
  <c r="D61" i="1"/>
  <c r="C61" i="1"/>
  <c r="C43" i="1" s="1"/>
  <c r="C77" i="1" s="1"/>
  <c r="B61" i="1"/>
  <c r="G60" i="1"/>
  <c r="G59" i="1"/>
  <c r="G58" i="1"/>
  <c r="G57" i="1"/>
  <c r="G56" i="1"/>
  <c r="G55" i="1"/>
  <c r="G54" i="1"/>
  <c r="G53" i="1" s="1"/>
  <c r="F53" i="1"/>
  <c r="E53" i="1"/>
  <c r="D53" i="1"/>
  <c r="C53" i="1"/>
  <c r="B53" i="1"/>
  <c r="G52" i="1"/>
  <c r="G51" i="1"/>
  <c r="G50" i="1"/>
  <c r="G49" i="1"/>
  <c r="G48" i="1"/>
  <c r="G47" i="1"/>
  <c r="G46" i="1"/>
  <c r="G45" i="1"/>
  <c r="G44" i="1" s="1"/>
  <c r="F44" i="1"/>
  <c r="F43" i="1" s="1"/>
  <c r="F77" i="1" s="1"/>
  <c r="E44" i="1"/>
  <c r="D44" i="1"/>
  <c r="C44" i="1"/>
  <c r="B44" i="1"/>
  <c r="E43" i="1"/>
  <c r="E77" i="1" s="1"/>
  <c r="D43" i="1"/>
  <c r="D77" i="1" s="1"/>
  <c r="B43" i="1"/>
  <c r="G41" i="1"/>
  <c r="G40" i="1"/>
  <c r="G39" i="1"/>
  <c r="G38" i="1"/>
  <c r="G37" i="1"/>
  <c r="F37" i="1"/>
  <c r="E37" i="1"/>
  <c r="D37" i="1"/>
  <c r="C37" i="1"/>
  <c r="B37" i="1"/>
  <c r="G36" i="1"/>
  <c r="G35" i="1"/>
  <c r="G34" i="1"/>
  <c r="G33" i="1"/>
  <c r="G27" i="1" s="1"/>
  <c r="G32" i="1"/>
  <c r="G31" i="1"/>
  <c r="G30" i="1"/>
  <c r="G29" i="1"/>
  <c r="G28" i="1"/>
  <c r="F27" i="1"/>
  <c r="E27" i="1"/>
  <c r="E9" i="1" s="1"/>
  <c r="D27" i="1"/>
  <c r="C27" i="1"/>
  <c r="B27" i="1"/>
  <c r="G26" i="1"/>
  <c r="G25" i="1"/>
  <c r="G24" i="1"/>
  <c r="G23" i="1"/>
  <c r="G22" i="1"/>
  <c r="G21" i="1"/>
  <c r="G20" i="1"/>
  <c r="G19" i="1" s="1"/>
  <c r="F19" i="1"/>
  <c r="E19" i="1"/>
  <c r="D19" i="1"/>
  <c r="C19" i="1"/>
  <c r="B19" i="1"/>
  <c r="B9" i="1" s="1"/>
  <c r="B77" i="1" s="1"/>
  <c r="G18" i="1"/>
  <c r="G17" i="1"/>
  <c r="G16" i="1"/>
  <c r="G15" i="1"/>
  <c r="G14" i="1"/>
  <c r="G13" i="1"/>
  <c r="G12" i="1"/>
  <c r="G11" i="1"/>
  <c r="G10" i="1" s="1"/>
  <c r="F10" i="1"/>
  <c r="E10" i="1"/>
  <c r="D10" i="1"/>
  <c r="C10" i="1"/>
  <c r="C9" i="1" s="1"/>
  <c r="B10" i="1"/>
  <c r="F9" i="1"/>
  <c r="D9" i="1"/>
  <c r="A5" i="1"/>
  <c r="A2" i="1"/>
  <c r="G9" i="1" l="1"/>
  <c r="G43" i="1"/>
  <c r="G77" i="1" l="1"/>
</calcChain>
</file>

<file path=xl/sharedStrings.xml><?xml version="1.0" encoding="utf-8"?>
<sst xmlns="http://schemas.openxmlformats.org/spreadsheetml/2006/main" count="79" uniqueCount="49">
  <si>
    <t>Formato 6 c) Estado Analítico del Ejercicio del Presupuesto de Egresos Detallado -LDF 
                       (Claisificación Funcional)</t>
  </si>
  <si>
    <t>Estado Analítico del Ejercicio del Presupueso de Egresos Detallado - LDF</t>
  </si>
  <si>
    <t>Clasificación Funcional (Finalidad y Función)</t>
  </si>
  <si>
    <t>(PESOS)</t>
  </si>
  <si>
    <t>Concepto (c)</t>
  </si>
  <si>
    <t>Egresos</t>
  </si>
  <si>
    <t>Subejercicio  (e)</t>
  </si>
  <si>
    <t>Aprobado (d)</t>
  </si>
  <si>
    <t>Ampliaciones / (Reducciones)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</si>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</sst>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indent="3"/>
    </xf>
    <xf numFmtId="0" fontId="1" fillId="0" borderId="4" xfId="0" applyFont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6"/>
    </xf>
    <xf numFmtId="0" fontId="0" fillId="0" borderId="6" xfId="0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9"/>
    </xf>
    <xf numFmtId="0" fontId="0" fillId="0" borderId="13" xfId="0" applyBorder="1" applyAlignment="1">
      <alignment horizontal="left" vertical="center" wrapText="1" indent="9"/>
    </xf>
    <xf numFmtId="0" fontId="0" fillId="0" borderId="13" xfId="0" applyBorder="1" applyAlignment="1">
      <alignment horizontal="left" vertical="center" wrapText="1" indent="6"/>
    </xf>
    <xf numFmtId="0" fontId="1" fillId="0" borderId="13" xfId="0" applyFont="1" applyBorder="1" applyAlignment="1">
      <alignment horizontal="left" vertical="center" indent="3"/>
    </xf>
    <xf numFmtId="0" fontId="1" fillId="0" borderId="6" xfId="0" applyFont="1" applyBorder="1" applyAlignment="1" applyProtection="1">
      <alignment vertical="center"/>
      <protection locked="0"/>
    </xf>
    <xf numFmtId="0" fontId="0" fillId="0" borderId="13" xfId="0" applyBorder="1" applyAlignment="1">
      <alignment horizontal="left" wrapText="1" indent="9"/>
    </xf>
    <xf numFmtId="0" fontId="0" fillId="0" borderId="6" xfId="0" applyBorder="1" applyAlignment="1" applyProtection="1">
      <alignment vertical="center" wrapText="1"/>
      <protection locked="0"/>
    </xf>
    <xf numFmtId="0" fontId="0" fillId="0" borderId="1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9" xfId="0" applyBorder="1"/>
    <xf numFmtId="0" fontId="1" fillId="2" borderId="0" xfId="0" applyFont="1" applyFill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entapublica/Desktop/Nueva%20carpeta/DIGITAL/0361_IDF_MYUR_000_2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marzo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D951B-676F-495A-9A12-11925CE336D9}">
  <sheetPr>
    <pageSetUpPr fitToPage="1"/>
  </sheetPr>
  <dimension ref="A1:G78"/>
  <sheetViews>
    <sheetView tabSelected="1" zoomScale="60" zoomScaleNormal="60" workbookViewId="0">
      <selection sqref="A1:G78"/>
    </sheetView>
  </sheetViews>
  <sheetFormatPr baseColWidth="10" defaultRowHeight="14.4" x14ac:dyDescent="0.3"/>
  <cols>
    <col min="1" max="1" width="74.5546875" customWidth="1"/>
    <col min="2" max="6" width="20.6640625" customWidth="1"/>
    <col min="7" max="7" width="17.33203125" customWidth="1"/>
  </cols>
  <sheetData>
    <row r="1" spans="1:7" ht="21" x14ac:dyDescent="0.3">
      <c r="A1" s="25" t="s">
        <v>0</v>
      </c>
      <c r="B1" s="26"/>
      <c r="C1" s="26"/>
      <c r="D1" s="26"/>
      <c r="E1" s="26"/>
      <c r="F1" s="26"/>
      <c r="G1" s="26"/>
    </row>
    <row r="2" spans="1:7" x14ac:dyDescent="0.3">
      <c r="A2" s="27" t="str">
        <f>ENTE_PUBLICO_A</f>
        <v>MUNICIPIO DE YURIRIA, Gobierno del Estado de Guanajuato (a)</v>
      </c>
      <c r="B2" s="28"/>
      <c r="C2" s="28"/>
      <c r="D2" s="28"/>
      <c r="E2" s="28"/>
      <c r="F2" s="28"/>
      <c r="G2" s="29"/>
    </row>
    <row r="3" spans="1:7" x14ac:dyDescent="0.3">
      <c r="A3" s="30" t="s">
        <v>1</v>
      </c>
      <c r="B3" s="19"/>
      <c r="C3" s="19"/>
      <c r="D3" s="19"/>
      <c r="E3" s="19"/>
      <c r="F3" s="19"/>
      <c r="G3" s="31"/>
    </row>
    <row r="4" spans="1:7" x14ac:dyDescent="0.3">
      <c r="A4" s="30" t="s">
        <v>2</v>
      </c>
      <c r="B4" s="19"/>
      <c r="C4" s="19"/>
      <c r="D4" s="19"/>
      <c r="E4" s="19"/>
      <c r="F4" s="19"/>
      <c r="G4" s="31"/>
    </row>
    <row r="5" spans="1:7" x14ac:dyDescent="0.3">
      <c r="A5" s="30" t="str">
        <f>TRIMESTRE</f>
        <v>Del 1 de enero al 30 de marzo de 2022 (b)</v>
      </c>
      <c r="B5" s="19"/>
      <c r="C5" s="19"/>
      <c r="D5" s="19"/>
      <c r="E5" s="19"/>
      <c r="F5" s="19"/>
      <c r="G5" s="31"/>
    </row>
    <row r="6" spans="1:7" x14ac:dyDescent="0.3">
      <c r="A6" s="20" t="s">
        <v>3</v>
      </c>
      <c r="B6" s="21"/>
      <c r="C6" s="21"/>
      <c r="D6" s="21"/>
      <c r="E6" s="21"/>
      <c r="F6" s="21"/>
      <c r="G6" s="22"/>
    </row>
    <row r="7" spans="1:7" x14ac:dyDescent="0.3">
      <c r="A7" s="19" t="s">
        <v>4</v>
      </c>
      <c r="B7" s="20" t="s">
        <v>5</v>
      </c>
      <c r="C7" s="21"/>
      <c r="D7" s="21"/>
      <c r="E7" s="21"/>
      <c r="F7" s="22"/>
      <c r="G7" s="23" t="s">
        <v>6</v>
      </c>
    </row>
    <row r="8" spans="1:7" ht="28.8" x14ac:dyDescent="0.3">
      <c r="A8" s="19"/>
      <c r="B8" s="1" t="s">
        <v>7</v>
      </c>
      <c r="C8" s="2" t="s">
        <v>8</v>
      </c>
      <c r="D8" s="1" t="s">
        <v>9</v>
      </c>
      <c r="E8" s="1" t="s">
        <v>10</v>
      </c>
      <c r="F8" s="3" t="s">
        <v>11</v>
      </c>
      <c r="G8" s="24"/>
    </row>
    <row r="9" spans="1:7" x14ac:dyDescent="0.3">
      <c r="A9" s="4" t="s">
        <v>12</v>
      </c>
      <c r="B9" s="5">
        <f>SUM(B10,B19,B27,B37)</f>
        <v>156168050.69999999</v>
      </c>
      <c r="C9" s="5">
        <f t="shared" ref="C9:G9" si="0">SUM(C10,C19,C27,C37)</f>
        <v>10892924.209999999</v>
      </c>
      <c r="D9" s="5">
        <f t="shared" si="0"/>
        <v>167060974.91000003</v>
      </c>
      <c r="E9" s="5">
        <f t="shared" si="0"/>
        <v>44942139.809999995</v>
      </c>
      <c r="F9" s="5">
        <f t="shared" si="0"/>
        <v>44190030.00999999</v>
      </c>
      <c r="G9" s="5">
        <f t="shared" si="0"/>
        <v>122118835.10000001</v>
      </c>
    </row>
    <row r="10" spans="1:7" x14ac:dyDescent="0.3">
      <c r="A10" s="6" t="s">
        <v>13</v>
      </c>
      <c r="B10" s="7">
        <f>SUM(B11:B18)</f>
        <v>68197401.260000005</v>
      </c>
      <c r="C10" s="7">
        <f t="shared" ref="C10:F10" si="1">SUM(C11:C18)</f>
        <v>3269099.919999999</v>
      </c>
      <c r="D10" s="7">
        <f t="shared" si="1"/>
        <v>71466501.180000007</v>
      </c>
      <c r="E10" s="7">
        <f t="shared" si="1"/>
        <v>22029093.09</v>
      </c>
      <c r="F10" s="7">
        <f t="shared" si="1"/>
        <v>21870607.079999998</v>
      </c>
      <c r="G10" s="7">
        <f>SUM(G11:G18)</f>
        <v>49437408.090000004</v>
      </c>
    </row>
    <row r="11" spans="1:7" x14ac:dyDescent="0.3">
      <c r="A11" s="8" t="s">
        <v>14</v>
      </c>
      <c r="B11" s="7">
        <v>8457849.4100000001</v>
      </c>
      <c r="C11" s="7">
        <v>106572.48000000045</v>
      </c>
      <c r="D11" s="7">
        <v>8564421.8900000006</v>
      </c>
      <c r="E11" s="7">
        <v>1948719.51</v>
      </c>
      <c r="F11" s="7">
        <v>1948719.51</v>
      </c>
      <c r="G11" s="7">
        <f>D11-E11</f>
        <v>6615702.3800000008</v>
      </c>
    </row>
    <row r="12" spans="1:7" x14ac:dyDescent="0.3">
      <c r="A12" s="8" t="s">
        <v>15</v>
      </c>
      <c r="B12" s="7">
        <v>379168.11</v>
      </c>
      <c r="C12" s="7">
        <v>-17609.649999999965</v>
      </c>
      <c r="D12" s="7">
        <v>361558.46</v>
      </c>
      <c r="E12" s="7">
        <v>65478.9</v>
      </c>
      <c r="F12" s="7">
        <v>65478.9</v>
      </c>
      <c r="G12" s="7">
        <f t="shared" ref="G12:G18" si="2">D12-E12</f>
        <v>296079.56</v>
      </c>
    </row>
    <row r="13" spans="1:7" x14ac:dyDescent="0.3">
      <c r="A13" s="8" t="s">
        <v>16</v>
      </c>
      <c r="B13" s="7">
        <v>27233604.199999999</v>
      </c>
      <c r="C13" s="7">
        <v>1644398.6999999988</v>
      </c>
      <c r="D13" s="7">
        <v>28878002.900000002</v>
      </c>
      <c r="E13" s="7">
        <v>13082087.979999999</v>
      </c>
      <c r="F13" s="7">
        <v>13007087.979999999</v>
      </c>
      <c r="G13" s="7">
        <f t="shared" si="2"/>
        <v>15795914.920000004</v>
      </c>
    </row>
    <row r="14" spans="1:7" x14ac:dyDescent="0.3">
      <c r="A14" s="8" t="s">
        <v>17</v>
      </c>
      <c r="B14" s="7">
        <v>3323306.27</v>
      </c>
      <c r="C14" s="7">
        <v>104151.66000000015</v>
      </c>
      <c r="D14" s="7">
        <v>3427457.93</v>
      </c>
      <c r="E14" s="7">
        <v>906288.77</v>
      </c>
      <c r="F14" s="7">
        <v>906288.77</v>
      </c>
      <c r="G14" s="7">
        <f t="shared" si="2"/>
        <v>2521169.16</v>
      </c>
    </row>
    <row r="15" spans="1:7" x14ac:dyDescent="0.3">
      <c r="A15" s="8" t="s">
        <v>18</v>
      </c>
      <c r="B15" s="7">
        <v>5920449.6600000001</v>
      </c>
      <c r="C15" s="7">
        <v>-169944.50999999978</v>
      </c>
      <c r="D15" s="7">
        <v>5750505.1500000004</v>
      </c>
      <c r="E15" s="7">
        <v>1132250.95</v>
      </c>
      <c r="F15" s="7">
        <v>1127750.94</v>
      </c>
      <c r="G15" s="7">
        <f t="shared" si="2"/>
        <v>4618254.2</v>
      </c>
    </row>
    <row r="16" spans="1:7" x14ac:dyDescent="0.3">
      <c r="A16" s="8" t="s">
        <v>19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f t="shared" si="2"/>
        <v>0</v>
      </c>
    </row>
    <row r="17" spans="1:7" x14ac:dyDescent="0.3">
      <c r="A17" s="8" t="s">
        <v>20</v>
      </c>
      <c r="B17" s="7">
        <v>6971348.6600000001</v>
      </c>
      <c r="C17" s="7">
        <v>221613.9299999997</v>
      </c>
      <c r="D17" s="7">
        <v>7192962.5899999999</v>
      </c>
      <c r="E17" s="7">
        <v>1066694.6200000001</v>
      </c>
      <c r="F17" s="7">
        <v>1065708.6200000001</v>
      </c>
      <c r="G17" s="7">
        <f t="shared" si="2"/>
        <v>6126267.9699999997</v>
      </c>
    </row>
    <row r="18" spans="1:7" x14ac:dyDescent="0.3">
      <c r="A18" s="8" t="s">
        <v>21</v>
      </c>
      <c r="B18" s="7">
        <v>15911674.949999999</v>
      </c>
      <c r="C18" s="7">
        <v>1379917.3099999996</v>
      </c>
      <c r="D18" s="7">
        <v>17291592.259999998</v>
      </c>
      <c r="E18" s="7">
        <v>3827572.3600000003</v>
      </c>
      <c r="F18" s="7">
        <v>3749572.3600000003</v>
      </c>
      <c r="G18" s="7">
        <f t="shared" si="2"/>
        <v>13464019.899999999</v>
      </c>
    </row>
    <row r="19" spans="1:7" x14ac:dyDescent="0.3">
      <c r="A19" s="6" t="s">
        <v>22</v>
      </c>
      <c r="B19" s="7">
        <f>SUM(B20:B26)</f>
        <v>62569413.539999999</v>
      </c>
      <c r="C19" s="7">
        <f t="shared" ref="C19:F19" si="3">SUM(C20:C26)</f>
        <v>5943149.870000001</v>
      </c>
      <c r="D19" s="7">
        <f t="shared" si="3"/>
        <v>68512563.410000011</v>
      </c>
      <c r="E19" s="7">
        <f t="shared" si="3"/>
        <v>16654080.479999999</v>
      </c>
      <c r="F19" s="7">
        <f t="shared" si="3"/>
        <v>16060456.689999999</v>
      </c>
      <c r="G19" s="7">
        <f>SUM(G20:G26)</f>
        <v>51858482.930000007</v>
      </c>
    </row>
    <row r="20" spans="1:7" x14ac:dyDescent="0.3">
      <c r="A20" s="8" t="s">
        <v>23</v>
      </c>
      <c r="B20" s="7">
        <v>2442440.42</v>
      </c>
      <c r="C20" s="7">
        <v>114459.97999999998</v>
      </c>
      <c r="D20" s="7">
        <v>2556900.4</v>
      </c>
      <c r="E20" s="7">
        <v>442173.27</v>
      </c>
      <c r="F20" s="7">
        <v>419890.26</v>
      </c>
      <c r="G20" s="7">
        <f>D20-E20</f>
        <v>2114727.13</v>
      </c>
    </row>
    <row r="21" spans="1:7" x14ac:dyDescent="0.3">
      <c r="A21" s="8" t="s">
        <v>24</v>
      </c>
      <c r="B21" s="7">
        <v>44259734.689999998</v>
      </c>
      <c r="C21" s="7">
        <v>5763996.8200000012</v>
      </c>
      <c r="D21" s="7">
        <v>50023731.510000005</v>
      </c>
      <c r="E21" s="7">
        <v>10609549.16</v>
      </c>
      <c r="F21" s="7">
        <v>10041517.390000001</v>
      </c>
      <c r="G21" s="7">
        <f t="shared" ref="G21:G26" si="4">D21-E21</f>
        <v>39414182.350000009</v>
      </c>
    </row>
    <row r="22" spans="1:7" x14ac:dyDescent="0.3">
      <c r="A22" s="8" t="s">
        <v>25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f t="shared" si="4"/>
        <v>0</v>
      </c>
    </row>
    <row r="23" spans="1:7" x14ac:dyDescent="0.3">
      <c r="A23" s="8" t="s">
        <v>26</v>
      </c>
      <c r="B23" s="7">
        <v>12094619.460000001</v>
      </c>
      <c r="C23" s="7">
        <v>263709.07000000007</v>
      </c>
      <c r="D23" s="7">
        <v>12358328.530000001</v>
      </c>
      <c r="E23" s="7">
        <v>4844304.0199999996</v>
      </c>
      <c r="F23" s="7">
        <v>4843495.0199999996</v>
      </c>
      <c r="G23" s="7">
        <f t="shared" si="4"/>
        <v>7514024.5100000016</v>
      </c>
    </row>
    <row r="24" spans="1:7" x14ac:dyDescent="0.3">
      <c r="A24" s="8" t="s">
        <v>27</v>
      </c>
      <c r="B24" s="7">
        <v>918545.07</v>
      </c>
      <c r="C24" s="7">
        <v>-5617.1300000000047</v>
      </c>
      <c r="D24" s="7">
        <v>912927.94</v>
      </c>
      <c r="E24" s="7">
        <v>200320.54</v>
      </c>
      <c r="F24" s="7">
        <v>200320.54</v>
      </c>
      <c r="G24" s="7">
        <f t="shared" si="4"/>
        <v>712607.39999999991</v>
      </c>
    </row>
    <row r="25" spans="1:7" x14ac:dyDescent="0.3">
      <c r="A25" s="8" t="s">
        <v>28</v>
      </c>
      <c r="B25" s="7">
        <v>456164.23</v>
      </c>
      <c r="C25" s="7">
        <v>-18930.709999999963</v>
      </c>
      <c r="D25" s="7">
        <v>437233.52</v>
      </c>
      <c r="E25" s="7">
        <v>78428.91</v>
      </c>
      <c r="F25" s="7">
        <v>78428.91</v>
      </c>
      <c r="G25" s="7">
        <f t="shared" si="4"/>
        <v>358804.61</v>
      </c>
    </row>
    <row r="26" spans="1:7" x14ac:dyDescent="0.3">
      <c r="A26" s="8" t="s">
        <v>29</v>
      </c>
      <c r="B26" s="7">
        <v>2397909.67</v>
      </c>
      <c r="C26" s="7">
        <v>-174468.16000000015</v>
      </c>
      <c r="D26" s="7">
        <v>2223441.5099999998</v>
      </c>
      <c r="E26" s="7">
        <v>479304.58</v>
      </c>
      <c r="F26" s="7">
        <v>476804.57</v>
      </c>
      <c r="G26" s="7">
        <f t="shared" si="4"/>
        <v>1744136.9299999997</v>
      </c>
    </row>
    <row r="27" spans="1:7" x14ac:dyDescent="0.3">
      <c r="A27" s="6" t="s">
        <v>30</v>
      </c>
      <c r="B27" s="7">
        <f>SUM(B28:B36)</f>
        <v>4717470.26</v>
      </c>
      <c r="C27" s="7">
        <f t="shared" ref="C27:F27" si="5">SUM(C28:C36)</f>
        <v>1680674.4199999997</v>
      </c>
      <c r="D27" s="7">
        <f t="shared" si="5"/>
        <v>6398144.6799999997</v>
      </c>
      <c r="E27" s="7">
        <f t="shared" si="5"/>
        <v>1030385.41</v>
      </c>
      <c r="F27" s="7">
        <f t="shared" si="5"/>
        <v>1030385.41</v>
      </c>
      <c r="G27" s="7">
        <f>SUM(G28:G36)</f>
        <v>5367759.2699999996</v>
      </c>
    </row>
    <row r="28" spans="1:7" x14ac:dyDescent="0.3">
      <c r="A28" s="9" t="s">
        <v>31</v>
      </c>
      <c r="B28" s="7">
        <v>1930072.95</v>
      </c>
      <c r="C28" s="7">
        <v>238410.30999999982</v>
      </c>
      <c r="D28" s="7">
        <v>2168483.2599999998</v>
      </c>
      <c r="E28" s="7">
        <v>380766.36</v>
      </c>
      <c r="F28" s="7">
        <v>380766.36</v>
      </c>
      <c r="G28" s="7">
        <f>D28-E28</f>
        <v>1787716.9</v>
      </c>
    </row>
    <row r="29" spans="1:7" x14ac:dyDescent="0.3">
      <c r="A29" s="8" t="s">
        <v>32</v>
      </c>
      <c r="B29" s="7">
        <v>1677609.09</v>
      </c>
      <c r="C29" s="7">
        <v>833946.57999999984</v>
      </c>
      <c r="D29" s="7">
        <v>2511555.67</v>
      </c>
      <c r="E29" s="7">
        <v>342918.67</v>
      </c>
      <c r="F29" s="7">
        <v>342918.67</v>
      </c>
      <c r="G29" s="7">
        <f t="shared" ref="G29:G36" si="6">D29-E29</f>
        <v>2168637</v>
      </c>
    </row>
    <row r="30" spans="1:7" x14ac:dyDescent="0.3">
      <c r="A30" s="8" t="s">
        <v>33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f t="shared" si="6"/>
        <v>0</v>
      </c>
    </row>
    <row r="31" spans="1:7" x14ac:dyDescent="0.3">
      <c r="A31" s="8" t="s">
        <v>34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f t="shared" si="6"/>
        <v>0</v>
      </c>
    </row>
    <row r="32" spans="1:7" x14ac:dyDescent="0.3">
      <c r="A32" s="8" t="s">
        <v>35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f t="shared" si="6"/>
        <v>0</v>
      </c>
    </row>
    <row r="33" spans="1:7" x14ac:dyDescent="0.3">
      <c r="A33" s="8" t="s">
        <v>36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f t="shared" si="6"/>
        <v>0</v>
      </c>
    </row>
    <row r="34" spans="1:7" x14ac:dyDescent="0.3">
      <c r="A34" s="8" t="s">
        <v>37</v>
      </c>
      <c r="B34" s="7">
        <v>1109788.22</v>
      </c>
      <c r="C34" s="7">
        <v>608317.53</v>
      </c>
      <c r="D34" s="7">
        <v>1718105.75</v>
      </c>
      <c r="E34" s="7">
        <v>306700.38</v>
      </c>
      <c r="F34" s="7">
        <v>306700.38</v>
      </c>
      <c r="G34" s="7">
        <f t="shared" si="6"/>
        <v>1411405.37</v>
      </c>
    </row>
    <row r="35" spans="1:7" x14ac:dyDescent="0.3">
      <c r="A35" s="8" t="s">
        <v>38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f t="shared" si="6"/>
        <v>0</v>
      </c>
    </row>
    <row r="36" spans="1:7" x14ac:dyDescent="0.3">
      <c r="A36" s="8" t="s">
        <v>39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f t="shared" si="6"/>
        <v>0</v>
      </c>
    </row>
    <row r="37" spans="1:7" ht="28.8" x14ac:dyDescent="0.3">
      <c r="A37" s="10" t="s">
        <v>40</v>
      </c>
      <c r="B37" s="7">
        <f>SUM(B38:B41)</f>
        <v>20683765.640000001</v>
      </c>
      <c r="C37" s="7">
        <f t="shared" ref="C37:F37" si="7">SUM(C38:C41)</f>
        <v>0</v>
      </c>
      <c r="D37" s="7">
        <f t="shared" si="7"/>
        <v>20683765.640000001</v>
      </c>
      <c r="E37" s="7">
        <f t="shared" si="7"/>
        <v>5228580.83</v>
      </c>
      <c r="F37" s="7">
        <f t="shared" si="7"/>
        <v>5228580.83</v>
      </c>
      <c r="G37" s="7">
        <f>SUM(G38:G41)</f>
        <v>15455184.810000001</v>
      </c>
    </row>
    <row r="38" spans="1:7" x14ac:dyDescent="0.3">
      <c r="A38" s="9" t="s">
        <v>41</v>
      </c>
      <c r="B38" s="7">
        <v>10548765.640000001</v>
      </c>
      <c r="C38" s="7">
        <v>0</v>
      </c>
      <c r="D38" s="7">
        <v>10548765.640000001</v>
      </c>
      <c r="E38" s="7">
        <v>3038580.83</v>
      </c>
      <c r="F38" s="7">
        <v>3038580.83</v>
      </c>
      <c r="G38" s="7">
        <f>D38-E38</f>
        <v>7510184.8100000005</v>
      </c>
    </row>
    <row r="39" spans="1:7" ht="28.8" x14ac:dyDescent="0.3">
      <c r="A39" s="9" t="s">
        <v>42</v>
      </c>
      <c r="B39" s="7">
        <v>10135000</v>
      </c>
      <c r="C39" s="7">
        <v>0</v>
      </c>
      <c r="D39" s="7">
        <v>10135000</v>
      </c>
      <c r="E39" s="7">
        <v>2190000</v>
      </c>
      <c r="F39" s="7">
        <v>2190000</v>
      </c>
      <c r="G39" s="7">
        <f t="shared" ref="G39:G41" si="8">D39-E39</f>
        <v>7945000</v>
      </c>
    </row>
    <row r="40" spans="1:7" x14ac:dyDescent="0.3">
      <c r="A40" s="9" t="s">
        <v>43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f t="shared" si="8"/>
        <v>0</v>
      </c>
    </row>
    <row r="41" spans="1:7" x14ac:dyDescent="0.3">
      <c r="A41" s="9" t="s">
        <v>44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f t="shared" si="8"/>
        <v>0</v>
      </c>
    </row>
    <row r="42" spans="1:7" x14ac:dyDescent="0.3">
      <c r="A42" s="9"/>
      <c r="B42" s="7"/>
      <c r="C42" s="7"/>
      <c r="D42" s="7"/>
      <c r="E42" s="7"/>
      <c r="F42" s="7"/>
      <c r="G42" s="7"/>
    </row>
    <row r="43" spans="1:7" x14ac:dyDescent="0.3">
      <c r="A43" s="11" t="s">
        <v>45</v>
      </c>
      <c r="B43" s="12">
        <f>SUM(B44,B53,B61,B71)</f>
        <v>135439093.53999999</v>
      </c>
      <c r="C43" s="12">
        <f t="shared" ref="C43:G43" si="9">SUM(C44,C53,C61,C71)</f>
        <v>4003707.870000002</v>
      </c>
      <c r="D43" s="12">
        <f t="shared" si="9"/>
        <v>139442801.41</v>
      </c>
      <c r="E43" s="12">
        <f t="shared" si="9"/>
        <v>22570156.399999999</v>
      </c>
      <c r="F43" s="12">
        <f t="shared" si="9"/>
        <v>21095932.239999998</v>
      </c>
      <c r="G43" s="12">
        <f t="shared" si="9"/>
        <v>116872645.01000001</v>
      </c>
    </row>
    <row r="44" spans="1:7" x14ac:dyDescent="0.3">
      <c r="A44" s="6" t="s">
        <v>46</v>
      </c>
      <c r="B44" s="7">
        <f>SUM(B45:B52)</f>
        <v>31728172.18</v>
      </c>
      <c r="C44" s="7">
        <f t="shared" ref="C44:G44" si="10">SUM(C45:C52)</f>
        <v>528106.8200000003</v>
      </c>
      <c r="D44" s="7">
        <f t="shared" si="10"/>
        <v>32256279</v>
      </c>
      <c r="E44" s="7">
        <f t="shared" si="10"/>
        <v>7408434.7199999997</v>
      </c>
      <c r="F44" s="7">
        <f t="shared" si="10"/>
        <v>7170054.7199999997</v>
      </c>
      <c r="G44" s="7">
        <f t="shared" si="10"/>
        <v>24847844.280000001</v>
      </c>
    </row>
    <row r="45" spans="1:7" x14ac:dyDescent="0.3">
      <c r="A45" s="9" t="s">
        <v>14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f>D45-E45</f>
        <v>0</v>
      </c>
    </row>
    <row r="46" spans="1:7" x14ac:dyDescent="0.3">
      <c r="A46" s="9" t="s">
        <v>15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f t="shared" ref="G46:G52" si="11">D46-E46</f>
        <v>0</v>
      </c>
    </row>
    <row r="47" spans="1:7" x14ac:dyDescent="0.3">
      <c r="A47" s="9" t="s">
        <v>16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f t="shared" si="11"/>
        <v>0</v>
      </c>
    </row>
    <row r="48" spans="1:7" x14ac:dyDescent="0.3">
      <c r="A48" s="9" t="s">
        <v>17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f t="shared" si="11"/>
        <v>0</v>
      </c>
    </row>
    <row r="49" spans="1:7" x14ac:dyDescent="0.3">
      <c r="A49" s="9" t="s">
        <v>18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f t="shared" si="11"/>
        <v>0</v>
      </c>
    </row>
    <row r="50" spans="1:7" x14ac:dyDescent="0.3">
      <c r="A50" s="9" t="s">
        <v>19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f t="shared" si="11"/>
        <v>0</v>
      </c>
    </row>
    <row r="51" spans="1:7" x14ac:dyDescent="0.3">
      <c r="A51" s="9" t="s">
        <v>20</v>
      </c>
      <c r="B51" s="7">
        <v>31728172.18</v>
      </c>
      <c r="C51" s="7">
        <v>528106.8200000003</v>
      </c>
      <c r="D51" s="7">
        <v>32256279</v>
      </c>
      <c r="E51" s="7">
        <v>7408434.7199999997</v>
      </c>
      <c r="F51" s="7">
        <v>7170054.7199999997</v>
      </c>
      <c r="G51" s="7">
        <f t="shared" si="11"/>
        <v>24847844.280000001</v>
      </c>
    </row>
    <row r="52" spans="1:7" x14ac:dyDescent="0.3">
      <c r="A52" s="9" t="s">
        <v>21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f t="shared" si="11"/>
        <v>0</v>
      </c>
    </row>
    <row r="53" spans="1:7" x14ac:dyDescent="0.3">
      <c r="A53" s="6" t="s">
        <v>22</v>
      </c>
      <c r="B53" s="7">
        <f>SUM(B54:B60)</f>
        <v>103710921.36</v>
      </c>
      <c r="C53" s="7">
        <f t="shared" ref="C53:G53" si="12">SUM(C54:C60)</f>
        <v>2607751.0500000017</v>
      </c>
      <c r="D53" s="7">
        <f t="shared" si="12"/>
        <v>106318672.41</v>
      </c>
      <c r="E53" s="7">
        <f t="shared" si="12"/>
        <v>15161721.68</v>
      </c>
      <c r="F53" s="7">
        <f t="shared" si="12"/>
        <v>13925877.52</v>
      </c>
      <c r="G53" s="7">
        <f t="shared" si="12"/>
        <v>91156950.730000004</v>
      </c>
    </row>
    <row r="54" spans="1:7" x14ac:dyDescent="0.3">
      <c r="A54" s="9" t="s">
        <v>23</v>
      </c>
      <c r="B54" s="7">
        <v>954864.96</v>
      </c>
      <c r="C54" s="7">
        <v>442630.72</v>
      </c>
      <c r="D54" s="7">
        <v>1397495.68</v>
      </c>
      <c r="E54" s="7">
        <v>954864.96</v>
      </c>
      <c r="F54" s="7">
        <v>954864.96</v>
      </c>
      <c r="G54" s="7">
        <f>D54-E54</f>
        <v>442630.72</v>
      </c>
    </row>
    <row r="55" spans="1:7" x14ac:dyDescent="0.3">
      <c r="A55" s="9" t="s">
        <v>24</v>
      </c>
      <c r="B55" s="7">
        <v>89589371.840000004</v>
      </c>
      <c r="C55" s="7">
        <v>2163452.1500000022</v>
      </c>
      <c r="D55" s="7">
        <v>91752823.989999995</v>
      </c>
      <c r="E55" s="7">
        <v>10191086.27</v>
      </c>
      <c r="F55" s="7">
        <v>8955242.1099999994</v>
      </c>
      <c r="G55" s="7">
        <f t="shared" ref="G55:G60" si="13">D55-E55</f>
        <v>81561737.719999999</v>
      </c>
    </row>
    <row r="56" spans="1:7" x14ac:dyDescent="0.3">
      <c r="A56" s="9" t="s">
        <v>25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f t="shared" si="13"/>
        <v>0</v>
      </c>
    </row>
    <row r="57" spans="1:7" x14ac:dyDescent="0.3">
      <c r="A57" s="13" t="s">
        <v>26</v>
      </c>
      <c r="B57" s="7">
        <v>13166684.560000001</v>
      </c>
      <c r="C57" s="7">
        <v>1668.1799999998766</v>
      </c>
      <c r="D57" s="7">
        <v>13168352.74</v>
      </c>
      <c r="E57" s="7">
        <v>4015770.4499999997</v>
      </c>
      <c r="F57" s="7">
        <v>4015770.4499999997</v>
      </c>
      <c r="G57" s="7">
        <f t="shared" si="13"/>
        <v>9152582.290000001</v>
      </c>
    </row>
    <row r="58" spans="1:7" x14ac:dyDescent="0.3">
      <c r="A58" s="9" t="s">
        <v>27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f t="shared" si="13"/>
        <v>0</v>
      </c>
    </row>
    <row r="59" spans="1:7" x14ac:dyDescent="0.3">
      <c r="A59" s="9" t="s">
        <v>28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f t="shared" si="13"/>
        <v>0</v>
      </c>
    </row>
    <row r="60" spans="1:7" x14ac:dyDescent="0.3">
      <c r="A60" s="9" t="s">
        <v>29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f t="shared" si="13"/>
        <v>0</v>
      </c>
    </row>
    <row r="61" spans="1:7" x14ac:dyDescent="0.3">
      <c r="A61" s="6" t="s">
        <v>30</v>
      </c>
      <c r="B61" s="7">
        <f>SUM(B62:B70)</f>
        <v>0</v>
      </c>
      <c r="C61" s="7">
        <f t="shared" ref="C61:G61" si="14">SUM(C62:C70)</f>
        <v>867850</v>
      </c>
      <c r="D61" s="7">
        <f t="shared" si="14"/>
        <v>867850</v>
      </c>
      <c r="E61" s="7">
        <f t="shared" si="14"/>
        <v>0</v>
      </c>
      <c r="F61" s="7">
        <f t="shared" si="14"/>
        <v>0</v>
      </c>
      <c r="G61" s="7">
        <f t="shared" si="14"/>
        <v>867850</v>
      </c>
    </row>
    <row r="62" spans="1:7" x14ac:dyDescent="0.3">
      <c r="A62" s="9" t="s">
        <v>31</v>
      </c>
      <c r="B62" s="7">
        <v>0</v>
      </c>
      <c r="C62" s="7">
        <v>200000</v>
      </c>
      <c r="D62" s="7">
        <v>200000</v>
      </c>
      <c r="E62" s="7">
        <v>0</v>
      </c>
      <c r="F62" s="7">
        <v>0</v>
      </c>
      <c r="G62" s="7">
        <f>D62-E62</f>
        <v>200000</v>
      </c>
    </row>
    <row r="63" spans="1:7" x14ac:dyDescent="0.3">
      <c r="A63" s="9" t="s">
        <v>32</v>
      </c>
      <c r="B63" s="7">
        <v>0</v>
      </c>
      <c r="C63" s="7">
        <v>667850</v>
      </c>
      <c r="D63" s="7">
        <v>667850</v>
      </c>
      <c r="E63" s="7">
        <v>0</v>
      </c>
      <c r="F63" s="7">
        <v>0</v>
      </c>
      <c r="G63" s="7">
        <f t="shared" ref="G63:G70" si="15">D63-E63</f>
        <v>667850</v>
      </c>
    </row>
    <row r="64" spans="1:7" x14ac:dyDescent="0.3">
      <c r="A64" s="9" t="s">
        <v>33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f t="shared" si="15"/>
        <v>0</v>
      </c>
    </row>
    <row r="65" spans="1:7" x14ac:dyDescent="0.3">
      <c r="A65" s="9" t="s">
        <v>34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f t="shared" si="15"/>
        <v>0</v>
      </c>
    </row>
    <row r="66" spans="1:7" x14ac:dyDescent="0.3">
      <c r="A66" s="9" t="s">
        <v>35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f t="shared" si="15"/>
        <v>0</v>
      </c>
    </row>
    <row r="67" spans="1:7" x14ac:dyDescent="0.3">
      <c r="A67" s="9" t="s">
        <v>36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f t="shared" si="15"/>
        <v>0</v>
      </c>
    </row>
    <row r="68" spans="1:7" x14ac:dyDescent="0.3">
      <c r="A68" s="9" t="s">
        <v>37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f t="shared" si="15"/>
        <v>0</v>
      </c>
    </row>
    <row r="69" spans="1:7" x14ac:dyDescent="0.3">
      <c r="A69" s="9" t="s">
        <v>38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f t="shared" si="15"/>
        <v>0</v>
      </c>
    </row>
    <row r="70" spans="1:7" x14ac:dyDescent="0.3">
      <c r="A70" s="9" t="s">
        <v>39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f t="shared" si="15"/>
        <v>0</v>
      </c>
    </row>
    <row r="71" spans="1:7" x14ac:dyDescent="0.3">
      <c r="A71" s="10" t="s">
        <v>47</v>
      </c>
      <c r="B71" s="7">
        <f>SUM(B72:B75)</f>
        <v>0</v>
      </c>
      <c r="C71" s="7">
        <f t="shared" ref="C71:F71" si="16">SUM(C72:C75)</f>
        <v>0</v>
      </c>
      <c r="D71" s="7">
        <f t="shared" si="16"/>
        <v>0</v>
      </c>
      <c r="E71" s="7">
        <f t="shared" si="16"/>
        <v>0</v>
      </c>
      <c r="F71" s="7">
        <f t="shared" si="16"/>
        <v>0</v>
      </c>
      <c r="G71" s="14">
        <f>SUM(G72:G75)</f>
        <v>0</v>
      </c>
    </row>
    <row r="72" spans="1:7" x14ac:dyDescent="0.3">
      <c r="A72" s="9" t="s">
        <v>41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f>D72-E72</f>
        <v>0</v>
      </c>
    </row>
    <row r="73" spans="1:7" ht="28.8" x14ac:dyDescent="0.3">
      <c r="A73" s="9" t="s">
        <v>42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f t="shared" ref="G73:G75" si="17">D73-E73</f>
        <v>0</v>
      </c>
    </row>
    <row r="74" spans="1:7" x14ac:dyDescent="0.3">
      <c r="A74" s="9" t="s">
        <v>43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f t="shared" si="17"/>
        <v>0</v>
      </c>
    </row>
    <row r="75" spans="1:7" x14ac:dyDescent="0.3">
      <c r="A75" s="9" t="s">
        <v>44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f t="shared" si="17"/>
        <v>0</v>
      </c>
    </row>
    <row r="76" spans="1:7" x14ac:dyDescent="0.3">
      <c r="A76" s="15"/>
      <c r="B76" s="16"/>
      <c r="C76" s="16"/>
      <c r="D76" s="16"/>
      <c r="E76" s="16"/>
      <c r="F76" s="16"/>
      <c r="G76" s="16"/>
    </row>
    <row r="77" spans="1:7" x14ac:dyDescent="0.3">
      <c r="A77" s="11" t="s">
        <v>48</v>
      </c>
      <c r="B77" s="12">
        <f>B43+B9</f>
        <v>291607144.24000001</v>
      </c>
      <c r="C77" s="12">
        <f t="shared" ref="C77:F77" si="18">C43+C9</f>
        <v>14896632.080000002</v>
      </c>
      <c r="D77" s="12">
        <f t="shared" si="18"/>
        <v>306503776.32000005</v>
      </c>
      <c r="E77" s="12">
        <f t="shared" si="18"/>
        <v>67512296.209999993</v>
      </c>
      <c r="F77" s="12">
        <f t="shared" si="18"/>
        <v>65285962.249999985</v>
      </c>
      <c r="G77" s="12">
        <f>G43+G9</f>
        <v>238991480.11000001</v>
      </c>
    </row>
    <row r="78" spans="1:7" x14ac:dyDescent="0.3">
      <c r="A78" s="17"/>
      <c r="B78" s="18"/>
      <c r="C78" s="18"/>
      <c r="D78" s="18"/>
      <c r="E78" s="18"/>
      <c r="F78" s="18"/>
      <c r="G78" s="18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77" xr:uid="{6984C56B-358F-498C-B8C3-681E4404A793}">
      <formula1>-1.79769313486231E+100</formula1>
      <formula2>1.79769313486231E+100</formula2>
    </dataValidation>
  </dataValidations>
  <pageMargins left="0.7" right="0.7" top="0.75" bottom="0.75" header="0.3" footer="0.3"/>
  <pageSetup scale="62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Cuentapublica</dc:creator>
  <cp:lastModifiedBy>Cuentapublica</cp:lastModifiedBy>
  <cp:lastPrinted>2022-06-03T16:31:31Z</cp:lastPrinted>
  <dcterms:created xsi:type="dcterms:W3CDTF">2022-06-03T16:23:03Z</dcterms:created>
  <dcterms:modified xsi:type="dcterms:W3CDTF">2022-06-03T16:31:36Z</dcterms:modified>
</cp:coreProperties>
</file>